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0" windowWidth="15240" windowHeight="9220" activeTab="0"/>
  </bookViews>
  <sheets>
    <sheet name="Lighting Electricity Savings 2" sheetId="1" r:id="rId1"/>
  </sheets>
  <definedNames>
    <definedName name="_xlnm.Print_Area" localSheetId="0">'Lighting Electricity Savings 2'!$A$1:$B$78</definedName>
  </definedNames>
  <calcPr fullCalcOnLoad="1" iterate="1" iterateCount="1" iterateDelta="0.001"/>
</workbook>
</file>

<file path=xl/sharedStrings.xml><?xml version="1.0" encoding="utf-8"?>
<sst xmlns="http://schemas.openxmlformats.org/spreadsheetml/2006/main" count="29" uniqueCount="29">
  <si>
    <r>
      <t xml:space="preserve">This is part of a supporting dataset for Lester R. Brown, </t>
    </r>
    <r>
      <rPr>
        <b/>
        <sz val="10"/>
        <rFont val="Arial"/>
        <family val="2"/>
      </rPr>
      <t>Plan B 3.0: Mobilizing to Save Civilization</t>
    </r>
    <r>
      <rPr>
        <sz val="10"/>
        <rFont val="Arial"/>
        <family val="0"/>
      </rPr>
      <t xml:space="preserve"> (New York: W.W. Norton &amp; Company, 2008). For more information and a free download of the book, see Earth Policy Institute on-line at </t>
    </r>
    <r>
      <rPr>
        <sz val="10"/>
        <rFont val="Arial"/>
        <family val="0"/>
      </rPr>
      <t>www.earthpolicy.org</t>
    </r>
    <r>
      <rPr>
        <sz val="10"/>
        <rFont val="Arial"/>
        <family val="0"/>
      </rPr>
      <t xml:space="preserve">. </t>
    </r>
  </si>
  <si>
    <r>
      <t xml:space="preserve">1 </t>
    </r>
    <r>
      <rPr>
        <sz val="10"/>
        <rFont val="Arial"/>
        <family val="0"/>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</si>
  <si>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0"/>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</si>
  <si>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8 </t>
    </r>
    <r>
      <rPr>
        <sz val="10"/>
        <rFont val="Arial"/>
        <family val="0"/>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</si>
  <si>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Source: Calculated by Earth Policy Institute from International Energy Agency (IEA), </t>
    </r>
    <r>
      <rPr>
        <i/>
        <sz val="10"/>
        <rFont val="Arial"/>
        <family val="2"/>
      </rPr>
      <t>Light's Labour's Lost: Policies for Energy-efficient Lighting</t>
    </r>
    <r>
      <rPr>
        <sz val="10"/>
        <rFont val="Arial"/>
        <family val="0"/>
      </rPr>
      <t xml:space="preserve"> (Paris: 2006); a conversion factor of 1.288 used to convert electricity consumption into final consumption calculated from IEA, </t>
    </r>
    <r>
      <rPr>
        <i/>
        <sz val="10"/>
        <rFont val="Arial"/>
        <family val="2"/>
      </rPr>
      <t>World Energy Outlook 2006</t>
    </r>
    <r>
      <rPr>
        <sz val="10"/>
        <rFont val="Arial"/>
        <family val="0"/>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0"/>
      </rPr>
      <t xml:space="preserve">, </t>
    </r>
    <r>
      <rPr>
        <i/>
        <sz val="10"/>
        <rFont val="Arial"/>
        <family val="2"/>
      </rPr>
      <t>CADDET Maxi Brochure 01 (</t>
    </r>
    <r>
      <rPr>
        <sz val="10"/>
        <rFont val="Arial"/>
        <family val="0"/>
      </rPr>
      <t>Sittard, Netherlands: CADDET), p. 5.</t>
    </r>
  </si>
  <si>
    <t>Potential Worldwide Electricity Savings by Switching to More-Efficient Lighting and Implementing System Control Technologies, 2005</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</si>
  <si>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</si>
  <si>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</si>
  <si>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</si>
  <si>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</si>
  <si>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</si>
  <si>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</si>
  <si>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</si>
  <si>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</si>
  <si>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</si>
  <si>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</si>
  <si>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</si>
  <si>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</si>
  <si>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</si>
  <si>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</si>
  <si>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</si>
  <si>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</si>
  <si>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</si>
  <si>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3 </t>
    </r>
    <r>
      <rPr>
        <sz val="10"/>
        <rFont val="Arial"/>
        <family val="0"/>
      </rPr>
      <t xml:space="preserve">Average efficacy of commercial lighting in non-OECD countries is 52.6 lm/W. </t>
    </r>
  </si>
  <si>
    <r>
      <t xml:space="preserve">4 </t>
    </r>
    <r>
      <rPr>
        <sz val="10"/>
        <rFont val="Arial"/>
        <family val="0"/>
      </rPr>
      <t xml:space="preserve">Average efficacy of commercial lighting in OECD countries including ballast losses is 51 lm/W. </t>
    </r>
  </si>
  <si>
    <r>
      <t xml:space="preserve">5 </t>
    </r>
    <r>
      <rPr>
        <sz val="10"/>
        <rFont val="Arial"/>
        <family val="0"/>
      </rPr>
      <t xml:space="preserve">Worldwide, industrial sector lighting has an average source-lumen efficacy of 79 lm/W. </t>
    </r>
  </si>
  <si>
    <r>
      <t xml:space="preserve">6 </t>
    </r>
    <r>
      <rPr>
        <sz val="10"/>
        <rFont val="Arial"/>
        <family val="0"/>
      </rPr>
      <t>Worldwide, traffic signals consume approximately 19.3 TWh/yr. Worldwide, if all incandescent-based signals were replaced by CFLs the energy saving would be around 15.5 TWh/yr.</t>
    </r>
  </si>
  <si>
    <r>
      <t xml:space="preserve">7 </t>
    </r>
    <r>
      <rPr>
        <sz val="10"/>
        <rFont val="Arial"/>
        <family val="0"/>
      </rPr>
      <t>This value is for U.S. only; no good data exists for worldwide savings.</t>
    </r>
  </si>
  <si>
    <r>
      <t xml:space="preserve">9 </t>
    </r>
    <r>
      <rPr>
        <sz val="10"/>
        <rFont val="Arial"/>
        <family val="0"/>
      </rPr>
      <t>Assuming that 50% of illuminated hours are off-peak. All lights could be dimmed or 50% of lights could be switched off during non-peak hours.</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</si>
</sst>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00"/>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 0,000\ &quot;gal&quot;;\ \(0,000\ &quot;gal&quot;\)"/>
    <numFmt numFmtId="177" formatCode="0.0%"/>
    <numFmt numFmtId="178" formatCode="\ 0\ &quot;sf&quot;"/>
    <numFmt numFmtId="179" formatCode="\ 0\ &quot;SF&quot;"/>
    <numFmt numFmtId="180" formatCode="\ 0,000\ &quot;SF&quot;"/>
    <numFmt numFmtId="181" formatCode="\ 0.0\ &quot;GPF&quot;"/>
    <numFmt numFmtId="182" formatCode="\ 0\ &quot;flush&quot;"/>
    <numFmt numFmtId="183" formatCode="\ 0.0\ &quot;gal&quot;"/>
    <numFmt numFmtId="184" formatCode="\ 0\ &quot;gal&quot;"/>
    <numFmt numFmtId="185" formatCode="\ 0,000\ &quot;gal&quot;"/>
    <numFmt numFmtId="186" formatCode="_(* #,##0_);_(* \(#,##0\);_(* &quot;-&quot;??_);_(@_)"/>
    <numFmt numFmtId="187" formatCode="\ 0.0\ &quot;GPM&quot;"/>
    <numFmt numFmtId="188" formatCode="\ 0.00\ &quot;min&quot;"/>
    <numFmt numFmtId="189" formatCode="_(* #,##0.0_);_(* \(#,##0.0\);_(* &quot;-&quot;??_);_(@_)"/>
    <numFmt numFmtId="190" formatCode="\ 0\ &quot;min&quot;"/>
    <numFmt numFmtId="191" formatCode="[$$-409]#,##0"/>
    <numFmt numFmtId="192" formatCode="&quot;$&quot;#,##0"/>
    <numFmt numFmtId="193" formatCode="_(&quot;$&quot;* #,##0_);_(&quot;$&quot;* \(#,##0\);_(&quot;$&quot;* &quot;-&quot;??_);_(@_)"/>
    <numFmt numFmtId="194" formatCode="mmmm\ d\,\ yyyy"/>
  </numFmts>
  <fonts count="7">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vertAlign val="superscript"/>
      <sz val="10"/>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4" fillId="0" borderId="0" xfId="0" applyFont="1" applyBorder="1" applyAlignment="1">
      <alignment vertical="top" wrapText="1"/>
    </xf>
    <xf numFmtId="0" fontId="4"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horizontal="right" wrapText="1"/>
    </xf>
    <xf numFmtId="0" fontId="0"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horizontal="right" vertical="top" wrapText="1"/>
    </xf>
    <xf numFmtId="0" fontId="0" fillId="0" borderId="0" xfId="0" applyFont="1" applyAlignment="1">
      <alignment/>
    </xf>
    <xf numFmtId="3" fontId="0" fillId="0" borderId="0" xfId="0" applyNumberFormat="1" applyFont="1" applyAlignment="1">
      <alignment/>
    </xf>
    <xf numFmtId="170" fontId="0" fillId="0" borderId="0" xfId="0" applyNumberFormat="1" applyFont="1" applyAlignment="1">
      <alignment/>
    </xf>
    <xf numFmtId="3" fontId="0" fillId="0" borderId="0" xfId="0" applyNumberFormat="1" applyFont="1" applyBorder="1" applyAlignment="1">
      <alignment/>
    </xf>
    <xf numFmtId="0" fontId="4" fillId="0" borderId="1" xfId="0" applyFont="1" applyBorder="1" applyAlignment="1">
      <alignment/>
    </xf>
    <xf numFmtId="3" fontId="4" fillId="0" borderId="1"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0" fillId="0" borderId="0" xfId="0" applyFont="1" applyBorder="1" applyAlignment="1">
      <alignment vertical="top" wrapText="1"/>
    </xf>
    <xf numFmtId="0" fontId="5" fillId="0" borderId="0" xfId="0" applyFont="1" applyAlignment="1">
      <alignment vertical="top" wrapText="1"/>
    </xf>
    <xf numFmtId="0" fontId="0" fillId="0" borderId="0" xfId="0" applyFont="1" applyAlignment="1">
      <alignment vertical="top" wrapText="1"/>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vertical="top" wrapText="1"/>
    </xf>
    <xf numFmtId="0" fontId="2" fillId="0" borderId="0" xfId="20" applyBorder="1" applyAlignment="1" applyProtection="1">
      <alignment/>
      <protection/>
    </xf>
    <xf numFmtId="0" fontId="5"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wrapText="1"/>
    </xf>
    <xf numFmtId="0" fontId="4" fillId="0" borderId="0" xfId="0" applyFont="1" applyBorder="1" applyAlignment="1">
      <alignment horizontal="left" vertical="top" wrapText="1"/>
    </xf>
    <xf numFmtId="0" fontId="5"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5"/>
  <sheetViews>
    <sheetView tabSelected="1" zoomScaleSheetLayoutView="75" workbookViewId="0" topLeftCell="A1">
      <selection activeCell="A1" sqref="A1:B2"/>
    </sheetView>
  </sheetViews>
  <sheetFormatPr defaultColWidth="8.8515625" defaultRowHeight="12.75"/>
  <cols>
    <col min="1" max="1" width="64.421875" style="8" customWidth="1"/>
    <col min="2" max="2" width="23.00390625" style="8" customWidth="1"/>
    <col min="3" max="4" width="9.140625" style="8" customWidth="1"/>
  </cols>
  <sheetData>
    <row r="1" spans="1:4" ht="12">
      <c r="A1" s="28" t="s">
        <v>5</v>
      </c>
      <c r="B1" s="28"/>
      <c r="C1" s="1"/>
      <c r="D1" s="1"/>
    </row>
    <row r="2" spans="1:4" ht="12">
      <c r="A2" s="28"/>
      <c r="B2" s="28"/>
      <c r="C2" s="1"/>
      <c r="D2" s="1"/>
    </row>
    <row r="3" spans="1:4" ht="12">
      <c r="A3" s="2"/>
      <c r="B3" s="2"/>
      <c r="C3" s="1"/>
      <c r="D3" s="1"/>
    </row>
    <row r="4" spans="1:4" ht="12">
      <c r="A4" s="3" t="s">
        <v>6</v>
      </c>
      <c r="B4" s="4" t="s">
        <v>7</v>
      </c>
      <c r="C4" s="5"/>
      <c r="D4" s="6"/>
    </row>
    <row r="5" spans="1:3" ht="12">
      <c r="A5" s="6"/>
      <c r="B5" s="7" t="s">
        <v>8</v>
      </c>
      <c r="C5" s="6"/>
    </row>
    <row r="7" spans="1:2" ht="12">
      <c r="A7" s="8" t="s">
        <v>11</v>
      </c>
      <c r="B7" s="9">
        <f>(1-(21.5/61.5))*1045.3</f>
        <v>679.869918699187</v>
      </c>
    </row>
    <row r="8" ht="12">
      <c r="B8" s="9"/>
    </row>
    <row r="9" spans="1:2" ht="12">
      <c r="A9" s="8" t="s">
        <v>12</v>
      </c>
      <c r="B9" s="9">
        <f>(1045.3-B7)*0.4</f>
        <v>146.1720325203252</v>
      </c>
    </row>
    <row r="10" ht="12">
      <c r="B10" s="9"/>
    </row>
    <row r="11" spans="1:2" ht="12">
      <c r="A11" s="8" t="s">
        <v>13</v>
      </c>
      <c r="B11" s="9">
        <f>(1460.3-915.1)*(1-52.6/92.3)</f>
        <v>234.5009750812567</v>
      </c>
    </row>
    <row r="12" spans="2:3" ht="12">
      <c r="B12" s="9"/>
      <c r="C12" s="10"/>
    </row>
    <row r="13" spans="1:2" ht="12">
      <c r="A13" s="8" t="s">
        <v>14</v>
      </c>
      <c r="B13" s="9">
        <f>(1460.3-915.1-B11)*0.4</f>
        <v>124.27960996749731</v>
      </c>
    </row>
    <row r="14" ht="12">
      <c r="B14" s="9"/>
    </row>
    <row r="15" spans="1:2" ht="12">
      <c r="A15" s="8" t="s">
        <v>15</v>
      </c>
      <c r="B15" s="9">
        <f>(1-51/92.3)*915.1</f>
        <v>409.4651137594799</v>
      </c>
    </row>
    <row r="16" ht="12">
      <c r="B16" s="9"/>
    </row>
    <row r="17" spans="1:2" ht="12">
      <c r="A17" s="8" t="s">
        <v>16</v>
      </c>
      <c r="B17" s="9">
        <f>(915.1-B15)*0.4</f>
        <v>202.25395449620805</v>
      </c>
    </row>
    <row r="18" ht="12">
      <c r="B18" s="9"/>
    </row>
    <row r="19" spans="1:2" ht="12">
      <c r="A19" s="8" t="s">
        <v>17</v>
      </c>
      <c r="B19" s="9">
        <f>(1-79/92.3)*631.5</f>
        <v>90.99620801733474</v>
      </c>
    </row>
    <row r="20" ht="12">
      <c r="B20" s="9"/>
    </row>
    <row r="21" spans="1:2" ht="12">
      <c r="A21" s="8" t="s">
        <v>18</v>
      </c>
      <c r="B21" s="9">
        <f>(631.5-B19)*0.4</f>
        <v>216.2015167930661</v>
      </c>
    </row>
    <row r="22" ht="12">
      <c r="B22" s="9"/>
    </row>
    <row r="23" spans="1:2" ht="12">
      <c r="A23" s="8" t="s">
        <v>19</v>
      </c>
      <c r="B23" s="9">
        <f>12*1.288847</f>
        <v>15.466164000000001</v>
      </c>
    </row>
    <row r="24" ht="12">
      <c r="B24" s="9"/>
    </row>
    <row r="25" spans="1:2" ht="12">
      <c r="A25" s="8" t="s">
        <v>20</v>
      </c>
      <c r="B25" s="9">
        <f>6.6*1.288847</f>
        <v>8.5063902</v>
      </c>
    </row>
    <row r="26" ht="12">
      <c r="B26" s="9"/>
    </row>
    <row r="27" spans="1:2" ht="12">
      <c r="A27" s="8" t="s">
        <v>21</v>
      </c>
      <c r="B27" s="9">
        <f>(1-(13.5/50))*0.3*146.9</f>
        <v>32.1711</v>
      </c>
    </row>
    <row r="28" ht="12">
      <c r="B28" s="9"/>
    </row>
    <row r="29" spans="1:2" ht="12">
      <c r="A29" s="8" t="s">
        <v>22</v>
      </c>
      <c r="B29" s="9">
        <f>0.5*113.4</f>
        <v>56.7</v>
      </c>
    </row>
    <row r="30" spans="1:4" ht="12">
      <c r="A30" s="6"/>
      <c r="B30" s="11"/>
      <c r="C30" s="6"/>
      <c r="D30" s="6"/>
    </row>
    <row r="31" spans="1:4" s="15" customFormat="1" ht="12">
      <c r="A31" s="12" t="s">
        <v>9</v>
      </c>
      <c r="B31" s="13">
        <f>SUM(B7:B30)</f>
        <v>2216.5829835343548</v>
      </c>
      <c r="C31" s="14"/>
      <c r="D31" s="14"/>
    </row>
    <row r="32" spans="1:2" ht="12">
      <c r="A32" s="14"/>
      <c r="B32" s="6"/>
    </row>
    <row r="33" spans="1:4" ht="12.75" customHeight="1">
      <c r="A33" s="30" t="s">
        <v>10</v>
      </c>
      <c r="B33" s="30"/>
      <c r="C33" s="16"/>
      <c r="D33" s="16"/>
    </row>
    <row r="34" spans="1:4" ht="12">
      <c r="A34" s="30"/>
      <c r="B34" s="30"/>
      <c r="C34" s="16"/>
      <c r="D34" s="16"/>
    </row>
    <row r="35" spans="1:4" ht="12">
      <c r="A35" s="30"/>
      <c r="B35" s="30"/>
      <c r="C35" s="16"/>
      <c r="D35" s="16"/>
    </row>
    <row r="36" spans="1:4" ht="12">
      <c r="A36" s="31"/>
      <c r="B36" s="31"/>
      <c r="C36" s="16"/>
      <c r="D36" s="16"/>
    </row>
    <row r="37" spans="1:4" ht="12">
      <c r="A37" s="29" t="s">
        <v>1</v>
      </c>
      <c r="B37" s="29"/>
      <c r="C37" s="17"/>
      <c r="D37" s="17"/>
    </row>
    <row r="38" spans="1:4" ht="12">
      <c r="A38" s="29"/>
      <c r="B38" s="29"/>
      <c r="C38" s="17"/>
      <c r="D38" s="17"/>
    </row>
    <row r="39" spans="1:4" ht="12">
      <c r="A39" s="29"/>
      <c r="B39" s="29"/>
      <c r="C39" s="17"/>
      <c r="D39" s="17"/>
    </row>
    <row r="40" spans="1:4" ht="25.5" customHeight="1">
      <c r="A40" s="29"/>
      <c r="B40" s="29"/>
      <c r="C40" s="17"/>
      <c r="D40" s="17"/>
    </row>
    <row r="41" spans="1:4" ht="12">
      <c r="A41" s="31"/>
      <c r="B41" s="31"/>
      <c r="C41" s="17"/>
      <c r="D41" s="17"/>
    </row>
    <row r="42" spans="1:4" ht="12">
      <c r="A42" s="29" t="s">
        <v>2</v>
      </c>
      <c r="B42" s="29"/>
      <c r="C42" s="18"/>
      <c r="D42" s="18"/>
    </row>
    <row r="43" spans="1:4" ht="12">
      <c r="A43" s="29"/>
      <c r="B43" s="29"/>
      <c r="C43" s="18"/>
      <c r="D43" s="18"/>
    </row>
    <row r="44" spans="1:4" ht="12">
      <c r="A44" s="29"/>
      <c r="B44" s="29"/>
      <c r="C44" s="18"/>
      <c r="D44" s="18"/>
    </row>
    <row r="45" spans="1:4" ht="12">
      <c r="A45" s="29"/>
      <c r="B45" s="29"/>
      <c r="C45" s="18"/>
      <c r="D45" s="18"/>
    </row>
    <row r="46" spans="1:4" ht="15.75" customHeight="1">
      <c r="A46" s="29"/>
      <c r="B46" s="29"/>
      <c r="C46" s="18"/>
      <c r="D46" s="18"/>
    </row>
    <row r="47" spans="1:3" ht="12">
      <c r="A47" s="31"/>
      <c r="B47" s="31"/>
      <c r="C47" s="18"/>
    </row>
    <row r="48" spans="1:4" ht="12">
      <c r="A48" s="25" t="s">
        <v>23</v>
      </c>
      <c r="B48" s="25"/>
      <c r="C48" s="17"/>
      <c r="D48" s="17"/>
    </row>
    <row r="49" spans="1:4" ht="12">
      <c r="A49" s="31"/>
      <c r="B49" s="31"/>
      <c r="C49" s="19"/>
      <c r="D49" s="19"/>
    </row>
    <row r="50" spans="1:4" ht="12">
      <c r="A50" s="25" t="s">
        <v>24</v>
      </c>
      <c r="B50" s="25"/>
      <c r="C50" s="17"/>
      <c r="D50" s="17"/>
    </row>
    <row r="51" spans="1:2" ht="12">
      <c r="A51" s="31"/>
      <c r="B51" s="31"/>
    </row>
    <row r="52" spans="1:4" ht="12">
      <c r="A52" s="25" t="s">
        <v>25</v>
      </c>
      <c r="B52" s="25"/>
      <c r="C52" s="17"/>
      <c r="D52" s="17"/>
    </row>
    <row r="53" spans="1:3" ht="12">
      <c r="A53" s="31"/>
      <c r="B53" s="31"/>
      <c r="C53" s="20"/>
    </row>
    <row r="54" spans="1:4" ht="12">
      <c r="A54" s="25" t="s">
        <v>26</v>
      </c>
      <c r="B54" s="25"/>
      <c r="C54" s="17"/>
      <c r="D54" s="17"/>
    </row>
    <row r="55" spans="1:4" ht="12">
      <c r="A55" s="25"/>
      <c r="B55" s="25"/>
      <c r="C55" s="17"/>
      <c r="D55" s="17"/>
    </row>
    <row r="56" spans="1:2" ht="12">
      <c r="A56" s="31"/>
      <c r="B56" s="31"/>
    </row>
    <row r="57" spans="1:4" ht="12">
      <c r="A57" s="25" t="s">
        <v>27</v>
      </c>
      <c r="B57" s="25"/>
      <c r="C57" s="17"/>
      <c r="D57" s="17"/>
    </row>
    <row r="58" spans="1:2" ht="12">
      <c r="A58" s="31"/>
      <c r="B58" s="31"/>
    </row>
    <row r="59" spans="1:4" ht="12">
      <c r="A59" s="25" t="s">
        <v>3</v>
      </c>
      <c r="B59" s="25"/>
      <c r="C59" s="17"/>
      <c r="D59" s="17"/>
    </row>
    <row r="60" spans="1:4" ht="12">
      <c r="A60" s="25"/>
      <c r="B60" s="25"/>
      <c r="C60" s="17"/>
      <c r="D60" s="17"/>
    </row>
    <row r="61" spans="1:4" ht="12">
      <c r="A61" s="25"/>
      <c r="B61" s="25"/>
      <c r="C61" s="17"/>
      <c r="D61" s="17"/>
    </row>
    <row r="62" spans="1:2" ht="12">
      <c r="A62" s="31"/>
      <c r="B62" s="31"/>
    </row>
    <row r="63" spans="1:4" ht="12">
      <c r="A63" s="25" t="s">
        <v>28</v>
      </c>
      <c r="B63" s="25"/>
      <c r="C63" s="17"/>
      <c r="D63" s="17"/>
    </row>
    <row r="64" spans="1:4" ht="12">
      <c r="A64" s="25"/>
      <c r="B64" s="25"/>
      <c r="C64" s="17"/>
      <c r="D64" s="17"/>
    </row>
    <row r="65" spans="1:2" ht="12">
      <c r="A65" s="31"/>
      <c r="B65" s="31"/>
    </row>
    <row r="66" spans="1:4" ht="12.75" customHeight="1">
      <c r="A66" s="27" t="s">
        <v>4</v>
      </c>
      <c r="B66" s="27"/>
      <c r="C66" s="21"/>
      <c r="D66" s="21"/>
    </row>
    <row r="67" spans="1:4" ht="12">
      <c r="A67" s="27"/>
      <c r="B67" s="27"/>
      <c r="C67" s="21"/>
      <c r="D67" s="21"/>
    </row>
    <row r="68" spans="1:4" ht="12">
      <c r="A68" s="27"/>
      <c r="B68" s="27"/>
      <c r="C68" s="21"/>
      <c r="D68" s="21"/>
    </row>
    <row r="69" spans="1:4" ht="12">
      <c r="A69" s="27"/>
      <c r="B69" s="27"/>
      <c r="C69" s="21"/>
      <c r="D69" s="21"/>
    </row>
    <row r="70" spans="1:4" ht="12">
      <c r="A70" s="27"/>
      <c r="B70" s="27"/>
      <c r="C70" s="21"/>
      <c r="D70" s="21"/>
    </row>
    <row r="71" spans="1:4" ht="12">
      <c r="A71" s="27"/>
      <c r="B71" s="27"/>
      <c r="C71" s="21"/>
      <c r="D71" s="21"/>
    </row>
    <row r="72" spans="1:4" ht="12">
      <c r="A72" s="22"/>
      <c r="B72" s="22"/>
      <c r="C72" s="21"/>
      <c r="D72" s="21"/>
    </row>
    <row r="73" spans="1:4" ht="12">
      <c r="A73" s="31"/>
      <c r="B73" s="31"/>
      <c r="C73" s="21"/>
      <c r="D73" s="21"/>
    </row>
    <row r="74" spans="1:4" ht="12">
      <c r="A74" s="26" t="s">
        <v>0</v>
      </c>
      <c r="B74" s="26"/>
      <c r="C74" s="23"/>
      <c r="D74" s="23"/>
    </row>
    <row r="75" spans="1:4" ht="12">
      <c r="A75" s="26"/>
      <c r="B75" s="26"/>
      <c r="C75" s="23"/>
      <c r="D75" s="23"/>
    </row>
    <row r="76" spans="1:4" ht="12">
      <c r="A76" s="26"/>
      <c r="B76" s="26"/>
      <c r="C76" s="23"/>
      <c r="D76" s="23"/>
    </row>
    <row r="77" spans="1:2" ht="12">
      <c r="A77" s="31"/>
      <c r="B77" s="31"/>
    </row>
    <row r="78" ht="12">
      <c r="A78" s="24"/>
    </row>
    <row r="105" ht="12">
      <c r="A105" s="18"/>
    </row>
    <row r="106" ht="12">
      <c r="A106" s="18"/>
    </row>
    <row r="107" ht="12">
      <c r="A107" s="18"/>
    </row>
    <row r="109" ht="12">
      <c r="A109" s="18"/>
    </row>
    <row r="110" ht="12">
      <c r="A110" s="18"/>
    </row>
    <row r="111" ht="12">
      <c r="A111" s="18"/>
    </row>
    <row r="112" ht="12">
      <c r="A112" s="18"/>
    </row>
    <row r="113" ht="12">
      <c r="A113" s="18"/>
    </row>
    <row r="114" ht="12">
      <c r="A114" s="18"/>
    </row>
    <row r="115" ht="12">
      <c r="A115" s="18"/>
    </row>
    <row r="116" ht="12">
      <c r="A116" s="18"/>
    </row>
    <row r="117" ht="12">
      <c r="A117" s="18"/>
    </row>
    <row r="118" ht="12">
      <c r="A118" s="18"/>
    </row>
    <row r="119" ht="12">
      <c r="A119" s="18"/>
    </row>
    <row r="120" ht="12">
      <c r="A120" s="18"/>
    </row>
    <row r="121" ht="12">
      <c r="A121" s="18"/>
    </row>
    <row r="124" ht="12">
      <c r="A124" s="18"/>
    </row>
    <row r="125" ht="12">
      <c r="A125" s="18"/>
    </row>
    <row r="126" ht="12">
      <c r="A126" s="18"/>
    </row>
    <row r="127" ht="12">
      <c r="A127" s="18"/>
    </row>
    <row r="128" ht="12">
      <c r="A128" s="18"/>
    </row>
    <row r="129" ht="12">
      <c r="A129" s="18"/>
    </row>
    <row r="130" ht="12">
      <c r="A130" s="18"/>
    </row>
    <row r="131" ht="12">
      <c r="A131" s="18"/>
    </row>
    <row r="132" ht="12">
      <c r="A132" s="18"/>
    </row>
    <row r="133" ht="12">
      <c r="A133" s="18"/>
    </row>
    <row r="136" ht="12">
      <c r="A136" s="18"/>
    </row>
    <row r="137" ht="12">
      <c r="A137" s="18"/>
    </row>
    <row r="138" ht="12">
      <c r="A138" s="18"/>
    </row>
    <row r="141" ht="12">
      <c r="A141" s="18"/>
    </row>
    <row r="142" ht="12">
      <c r="A142" s="18"/>
    </row>
    <row r="143" ht="12">
      <c r="A143" s="18"/>
    </row>
    <row r="144" ht="12">
      <c r="A144" s="18"/>
    </row>
    <row r="145" ht="12">
      <c r="A145" s="18"/>
    </row>
    <row r="146" ht="12">
      <c r="A146" s="18"/>
    </row>
    <row r="147" ht="12">
      <c r="A147" s="18"/>
    </row>
    <row r="148" ht="12">
      <c r="A148" s="18"/>
    </row>
    <row r="149" ht="12">
      <c r="A149" s="18"/>
    </row>
    <row r="150" ht="12">
      <c r="A150" s="18"/>
    </row>
    <row r="151" ht="12">
      <c r="A151" s="18"/>
    </row>
    <row r="152" ht="12">
      <c r="A152" s="18"/>
    </row>
    <row r="153" ht="12">
      <c r="A153" s="18"/>
    </row>
    <row r="154" ht="12">
      <c r="A154" s="18"/>
    </row>
    <row r="155" ht="12">
      <c r="A155" s="18"/>
    </row>
  </sheetData>
  <mergeCells count="25">
    <mergeCell ref="A56:B56"/>
    <mergeCell ref="A54:B55"/>
    <mergeCell ref="A50:B50"/>
    <mergeCell ref="A52:B52"/>
    <mergeCell ref="A77:B77"/>
    <mergeCell ref="A58:B58"/>
    <mergeCell ref="A62:B62"/>
    <mergeCell ref="A65:B65"/>
    <mergeCell ref="A73:B73"/>
    <mergeCell ref="A36:B36"/>
    <mergeCell ref="A41:B41"/>
    <mergeCell ref="A47:B47"/>
    <mergeCell ref="A49:B49"/>
    <mergeCell ref="A51:B51"/>
    <mergeCell ref="A53:B53"/>
    <mergeCell ref="A57:B57"/>
    <mergeCell ref="A63:B64"/>
    <mergeCell ref="A74:B76"/>
    <mergeCell ref="A59:B61"/>
    <mergeCell ref="A66:B71"/>
    <mergeCell ref="A1:B2"/>
    <mergeCell ref="A37:B40"/>
    <mergeCell ref="A42:B46"/>
    <mergeCell ref="A33:B35"/>
    <mergeCell ref="A48:B48"/>
  </mergeCells>
  <printOptions/>
  <pageMargins left="0.5" right="0.5" top="0.75" bottom="0.75"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Jessica Robbins</cp:lastModifiedBy>
  <dcterms:created xsi:type="dcterms:W3CDTF">2008-06-27T18:19:18Z</dcterms:created>
  <dcterms:modified xsi:type="dcterms:W3CDTF">2009-04-09T13:11:02Z</dcterms:modified>
  <cp:category/>
  <cp:version/>
  <cp:contentType/>
  <cp:contentStatus/>
</cp:coreProperties>
</file>